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типовое меню и кал.питания\"/>
    </mc:Choice>
  </mc:AlternateContent>
  <xr:revisionPtr revIDLastSave="0" documentId="13_ncr:1_{686B105F-229F-4EAC-A739-F31BF6A31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57" i="1" l="1"/>
  <c r="L119" i="1"/>
  <c r="L42" i="1"/>
  <c r="J119" i="1"/>
  <c r="I119" i="1"/>
  <c r="H119" i="1"/>
  <c r="G119" i="1"/>
  <c r="F119" i="1"/>
  <c r="J42" i="1"/>
  <c r="J51" i="1" s="1"/>
  <c r="I42" i="1"/>
  <c r="I51" i="1" s="1"/>
  <c r="H42" i="1"/>
  <c r="G42" i="1"/>
  <c r="F42" i="1"/>
  <c r="B159" i="1"/>
  <c r="A159" i="1"/>
  <c r="G159" i="1"/>
  <c r="B151" i="1"/>
  <c r="A151" i="1"/>
  <c r="H159" i="1"/>
  <c r="B143" i="1"/>
  <c r="A143" i="1"/>
  <c r="B135" i="1"/>
  <c r="A135" i="1"/>
  <c r="L134" i="1"/>
  <c r="J134" i="1"/>
  <c r="J143" i="1" s="1"/>
  <c r="I134" i="1"/>
  <c r="I143" i="1" s="1"/>
  <c r="H134" i="1"/>
  <c r="H143" i="1" s="1"/>
  <c r="G134" i="1"/>
  <c r="F134" i="1"/>
  <c r="B128" i="1"/>
  <c r="A128" i="1"/>
  <c r="B120" i="1"/>
  <c r="A120" i="1"/>
  <c r="B112" i="1"/>
  <c r="A112" i="1"/>
  <c r="L111" i="1"/>
  <c r="J111" i="1"/>
  <c r="I111" i="1"/>
  <c r="H111" i="1"/>
  <c r="G111" i="1"/>
  <c r="F111" i="1"/>
  <c r="B104" i="1"/>
  <c r="A104" i="1"/>
  <c r="L103" i="1"/>
  <c r="J103" i="1"/>
  <c r="J112" i="1" s="1"/>
  <c r="I103" i="1"/>
  <c r="H103" i="1"/>
  <c r="G103" i="1"/>
  <c r="G112" i="1" s="1"/>
  <c r="F103" i="1"/>
  <c r="F112" i="1" s="1"/>
  <c r="B97" i="1"/>
  <c r="A97" i="1"/>
  <c r="L96" i="1"/>
  <c r="J96" i="1"/>
  <c r="I96" i="1"/>
  <c r="H96" i="1"/>
  <c r="G96" i="1"/>
  <c r="F96" i="1"/>
  <c r="B89" i="1"/>
  <c r="A89" i="1"/>
  <c r="L88" i="1"/>
  <c r="J88" i="1"/>
  <c r="J97" i="1" s="1"/>
  <c r="I88" i="1"/>
  <c r="I97" i="1" s="1"/>
  <c r="H88" i="1"/>
  <c r="G88" i="1"/>
  <c r="G97" i="1" s="1"/>
  <c r="F88" i="1"/>
  <c r="F97" i="1" s="1"/>
  <c r="B81" i="1"/>
  <c r="A81" i="1"/>
  <c r="B73" i="1"/>
  <c r="A73" i="1"/>
  <c r="L72" i="1"/>
  <c r="J72" i="1"/>
  <c r="I72" i="1"/>
  <c r="I81" i="1" s="1"/>
  <c r="H72" i="1"/>
  <c r="H81" i="1" s="1"/>
  <c r="G72" i="1"/>
  <c r="F72" i="1"/>
  <c r="F81" i="1" s="1"/>
  <c r="B66" i="1"/>
  <c r="A66" i="1"/>
  <c r="H66" i="1"/>
  <c r="B58" i="1"/>
  <c r="A58" i="1"/>
  <c r="B51" i="1"/>
  <c r="A51" i="1"/>
  <c r="H51" i="1"/>
  <c r="B43" i="1"/>
  <c r="A43" i="1"/>
  <c r="B36" i="1"/>
  <c r="A36" i="1"/>
  <c r="L35" i="1"/>
  <c r="J35" i="1"/>
  <c r="I35" i="1"/>
  <c r="H35" i="1"/>
  <c r="G35" i="1"/>
  <c r="F35" i="1"/>
  <c r="B28" i="1"/>
  <c r="A28" i="1"/>
  <c r="L27" i="1"/>
  <c r="J27" i="1"/>
  <c r="J36" i="1" s="1"/>
  <c r="I27" i="1"/>
  <c r="I36" i="1" s="1"/>
  <c r="H27" i="1"/>
  <c r="G27" i="1"/>
  <c r="G36" i="1" s="1"/>
  <c r="F27" i="1"/>
  <c r="B20" i="1"/>
  <c r="A20" i="1"/>
  <c r="B12" i="1"/>
  <c r="A12" i="1"/>
  <c r="L11" i="1"/>
  <c r="J11" i="1"/>
  <c r="I11" i="1"/>
  <c r="I20" i="1" s="1"/>
  <c r="H11" i="1"/>
  <c r="G11" i="1"/>
  <c r="G20" i="1" s="1"/>
  <c r="F11" i="1"/>
  <c r="H112" i="1" l="1"/>
  <c r="G143" i="1"/>
  <c r="I112" i="1"/>
  <c r="F128" i="1"/>
  <c r="J128" i="1"/>
  <c r="L159" i="1"/>
  <c r="L143" i="1"/>
  <c r="L112" i="1"/>
  <c r="L97" i="1"/>
  <c r="L81" i="1"/>
  <c r="L51" i="1"/>
  <c r="L36" i="1"/>
  <c r="G66" i="1"/>
  <c r="G51" i="1"/>
  <c r="F143" i="1"/>
  <c r="I128" i="1"/>
  <c r="G128" i="1"/>
  <c r="H128" i="1"/>
  <c r="I66" i="1"/>
  <c r="F51" i="1"/>
  <c r="H36" i="1"/>
  <c r="L128" i="1"/>
  <c r="F36" i="1"/>
  <c r="F66" i="1"/>
  <c r="H97" i="1"/>
  <c r="G81" i="1"/>
  <c r="F159" i="1"/>
  <c r="J66" i="1"/>
  <c r="I159" i="1"/>
  <c r="J81" i="1"/>
  <c r="J20" i="1"/>
  <c r="L66" i="1"/>
  <c r="J159" i="1"/>
  <c r="H20" i="1"/>
  <c r="L20" i="1"/>
  <c r="F20" i="1"/>
  <c r="G160" i="1" l="1"/>
  <c r="I160" i="1"/>
  <c r="H160" i="1"/>
  <c r="F160" i="1"/>
  <c r="J160" i="1"/>
  <c r="L160" i="1"/>
</calcChain>
</file>

<file path=xl/sharedStrings.xml><?xml version="1.0" encoding="utf-8"?>
<sst xmlns="http://schemas.openxmlformats.org/spreadsheetml/2006/main" count="292" uniqueCount="91">
  <si>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</si>
  <si>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</si>
  <si>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</si>
  <si>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</si>
  <si>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</si>
  <si>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</si>
  <si>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</si>
  <si>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</si>
  <si>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</si>
  <si>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</si>
  <si>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</si>
  <si>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</si>
  <si>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</si>
  <si>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</si>
  <si>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</si>
  <si>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</si>
  <si>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</si>
  <si>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</si>
  <si>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</si>
  <si>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</si>
  <si>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</si>
  <si>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</si>
  <si>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</si>
  <si>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</si>
  <si>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</si>
  <si>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</si>
  <si>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</si>
  <si>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</si>
  <si>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</si>
  <si>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</si>
  <si>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</si>
  <si>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</si>
  <si>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</si>
  <si>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</si>
  <si>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</si>
  <si>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</si>
  <si>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</si>
  <si>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</si>
  <si>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</si>
  <si>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</si>
  <si>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</si>
  <si>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</si>
  <si>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Яблоко</t>
  </si>
  <si>
    <t>Полянская С.И.</t>
  </si>
  <si>
    <t>директор школы</t>
  </si>
  <si>
    <t>Пром.</t>
  </si>
  <si>
    <t>54-1з</t>
  </si>
  <si>
    <t xml:space="preserve">Хлеб пшеничный </t>
  </si>
  <si>
    <t>Груша</t>
  </si>
  <si>
    <t>Масло сливочное (порциями)</t>
  </si>
  <si>
    <t>53-19з</t>
  </si>
  <si>
    <t xml:space="preserve">Каша вязкая молочная пшенная </t>
  </si>
  <si>
    <t>54-6к</t>
  </si>
  <si>
    <t xml:space="preserve">Чай с молоком и сахаром </t>
  </si>
  <si>
    <t>54-4гн</t>
  </si>
  <si>
    <t>Банан</t>
  </si>
  <si>
    <t>Апельсин</t>
  </si>
  <si>
    <t xml:space="preserve">Повидло яблочное </t>
  </si>
  <si>
    <t>54-21к</t>
  </si>
  <si>
    <t>Каша вязкая  молочная ячневая</t>
  </si>
  <si>
    <t>Чай с лимоном и сахаром</t>
  </si>
  <si>
    <t>54-3гн</t>
  </si>
  <si>
    <t>Мандарин</t>
  </si>
  <si>
    <t>Кофейный напиток с молоком</t>
  </si>
  <si>
    <t>54-23гн</t>
  </si>
  <si>
    <t>54-29к</t>
  </si>
  <si>
    <t>Компот из чернослива</t>
  </si>
  <si>
    <t>Хлеб ржаной</t>
  </si>
  <si>
    <t>54-3хн</t>
  </si>
  <si>
    <t>Каша вязкая из хлопьев овсяных "Геркулес"</t>
  </si>
  <si>
    <t>54-45гн</t>
  </si>
  <si>
    <t>Компот из изюма</t>
  </si>
  <si>
    <t>54-6г</t>
  </si>
  <si>
    <t>54-4хн</t>
  </si>
  <si>
    <t>Компот из свежих яблок</t>
  </si>
  <si>
    <t>54-4г</t>
  </si>
  <si>
    <t>54-32хн</t>
  </si>
  <si>
    <t>Плов с курицей</t>
  </si>
  <si>
    <t>54-12м</t>
  </si>
  <si>
    <t>Компот из смеси сухофруктов</t>
  </si>
  <si>
    <t xml:space="preserve">Каша жидкая молочная рисовая </t>
  </si>
  <si>
    <t>54-26к</t>
  </si>
  <si>
    <t>54-21г</t>
  </si>
  <si>
    <t xml:space="preserve">Каша жидкая молочная манная </t>
  </si>
  <si>
    <t>54-27к</t>
  </si>
  <si>
    <t>54-1хн</t>
  </si>
  <si>
    <t>МОУ "ООШ с.Чапаевка"</t>
  </si>
  <si>
    <t>Рис отварной с тушеной рыбой Минтай</t>
  </si>
  <si>
    <t>Каша гречневая рассыпчатая с биточком из курицы</t>
  </si>
  <si>
    <t>Гороховое пюре с рыбой Минтай</t>
  </si>
  <si>
    <t xml:space="preserve">Каша гречневая с тефтелей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</si>
</sst>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1" sqref="O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32.140625" style="2" customWidth="1"/>
    <col min="15" max="16384" width="9.140625" style="2"/>
  </cols>
  <sheetData>
    <row r="1" spans="1:12" ht="15" x14ac:dyDescent="0.25">
      <c r="A1" s="1" t="s">
        <v>7</v>
      </c>
      <c r="C1" s="53" t="s">
        <v>86</v>
      </c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250</v>
      </c>
      <c r="G6" s="40">
        <v>10.199999999999999</v>
      </c>
      <c r="H6" s="40">
        <v>14</v>
      </c>
      <c r="I6" s="40">
        <v>40.5</v>
      </c>
      <c r="J6" s="40">
        <v>328.8</v>
      </c>
      <c r="K6" s="41" t="s">
        <v>65</v>
      </c>
      <c r="L6" s="40">
        <v>15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0.1</v>
      </c>
      <c r="H7" s="43">
        <v>0</v>
      </c>
      <c r="I7" s="43">
        <v>5.2</v>
      </c>
      <c r="J7" s="43">
        <v>21.4</v>
      </c>
      <c r="K7" s="44" t="s">
        <v>70</v>
      </c>
      <c r="L7" s="43">
        <v>6.2</v>
      </c>
    </row>
    <row r="8" spans="1:12" ht="15" x14ac:dyDescent="0.25">
      <c r="A8" s="23"/>
      <c r="B8" s="15"/>
      <c r="C8" s="11"/>
      <c r="D8" s="7" t="s">
        <v>23</v>
      </c>
      <c r="E8" s="42" t="s">
        <v>41</v>
      </c>
      <c r="F8" s="43">
        <v>60</v>
      </c>
      <c r="G8" s="43">
        <v>3.4</v>
      </c>
      <c r="H8" s="43">
        <v>0.4</v>
      </c>
      <c r="I8" s="43">
        <v>22.1</v>
      </c>
      <c r="J8" s="43">
        <v>105.5</v>
      </c>
      <c r="K8" s="44" t="s">
        <v>45</v>
      </c>
      <c r="L8" s="43">
        <v>2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45</v>
      </c>
      <c r="L9" s="43">
        <v>13</v>
      </c>
    </row>
    <row r="10" spans="1:12" ht="15" x14ac:dyDescent="0.25">
      <c r="A10" s="23"/>
      <c r="B10" s="15"/>
      <c r="C10" s="11"/>
      <c r="D10" s="6"/>
      <c r="E10" s="42" t="s">
        <v>39</v>
      </c>
      <c r="F10" s="43">
        <v>30</v>
      </c>
      <c r="G10" s="43">
        <v>7</v>
      </c>
      <c r="H10" s="43">
        <v>8.9</v>
      </c>
      <c r="I10" s="43">
        <v>0</v>
      </c>
      <c r="J10" s="43">
        <v>107.5</v>
      </c>
      <c r="K10" s="44" t="s">
        <v>46</v>
      </c>
      <c r="L10" s="43">
        <v>27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640</v>
      </c>
      <c r="G11" s="19">
        <f>SUM(G6:G10)</f>
        <v>21.1</v>
      </c>
      <c r="H11" s="19">
        <f>SUM(H6:H10)</f>
        <v>23.700000000000003</v>
      </c>
      <c r="I11" s="19">
        <f>SUM(I6:I10)</f>
        <v>77.600000000000009</v>
      </c>
      <c r="J11" s="19">
        <f>SUM(J6:J10)</f>
        <v>607.59999999999991</v>
      </c>
      <c r="K11" s="25"/>
      <c r="L11" s="19">
        <f>SUM(L6:L10)</f>
        <v>63.2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4"/>
      <c r="B19" s="17"/>
      <c r="C19" s="8"/>
      <c r="D19" s="18" t="s">
        <v>33</v>
      </c>
      <c r="E19" s="9"/>
      <c r="F19" s="19"/>
      <c r="G19" s="19"/>
      <c r="H19" s="19"/>
      <c r="I19" s="19"/>
      <c r="J19" s="19"/>
      <c r="K19" s="25"/>
      <c r="L19" s="19"/>
    </row>
    <row r="20" spans="1:12" ht="15" x14ac:dyDescent="0.2">
      <c r="A20" s="29">
        <f>A6</f>
        <v>1</v>
      </c>
      <c r="B20" s="30">
        <f>B6</f>
        <v>1</v>
      </c>
      <c r="C20" s="50" t="s">
        <v>4</v>
      </c>
      <c r="D20" s="51"/>
      <c r="E20" s="31"/>
      <c r="F20" s="32">
        <f>F11+F19</f>
        <v>640</v>
      </c>
      <c r="G20" s="32">
        <f>G11+G19</f>
        <v>21.1</v>
      </c>
      <c r="H20" s="32">
        <f>H11+H19</f>
        <v>23.700000000000003</v>
      </c>
      <c r="I20" s="32">
        <f>I11+I19</f>
        <v>77.600000000000009</v>
      </c>
      <c r="J20" s="32">
        <f>J11+J19</f>
        <v>607.59999999999991</v>
      </c>
      <c r="K20" s="32"/>
      <c r="L20" s="32">
        <f>L11+L19</f>
        <v>63.2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87</v>
      </c>
      <c r="F21" s="40">
        <v>150</v>
      </c>
      <c r="G21" s="40">
        <v>17.5</v>
      </c>
      <c r="H21" s="40">
        <v>12.2</v>
      </c>
      <c r="I21" s="40">
        <v>42.7</v>
      </c>
      <c r="J21" s="40">
        <v>350.8</v>
      </c>
      <c r="K21" s="41" t="s">
        <v>72</v>
      </c>
      <c r="L21" s="40">
        <v>22.6</v>
      </c>
    </row>
    <row r="22" spans="1:12" ht="15" x14ac:dyDescent="0.25">
      <c r="A22" s="14"/>
      <c r="B22" s="15"/>
      <c r="C22" s="11"/>
      <c r="D22" s="7" t="s">
        <v>22</v>
      </c>
      <c r="E22" s="42" t="s">
        <v>71</v>
      </c>
      <c r="F22" s="43">
        <v>200</v>
      </c>
      <c r="G22" s="43">
        <v>0.4</v>
      </c>
      <c r="H22" s="43">
        <v>0.1</v>
      </c>
      <c r="I22" s="43">
        <v>18.3</v>
      </c>
      <c r="J22" s="43">
        <v>75.900000000000006</v>
      </c>
      <c r="K22" s="44" t="s">
        <v>73</v>
      </c>
      <c r="L22" s="43">
        <v>9</v>
      </c>
    </row>
    <row r="23" spans="1:12" ht="15" x14ac:dyDescent="0.25">
      <c r="A23" s="14"/>
      <c r="B23" s="15"/>
      <c r="C23" s="11"/>
      <c r="D23" s="7" t="s">
        <v>31</v>
      </c>
      <c r="E23" s="42" t="s">
        <v>41</v>
      </c>
      <c r="F23" s="43">
        <v>60</v>
      </c>
      <c r="G23" s="43">
        <v>4.5999999999999996</v>
      </c>
      <c r="H23" s="43">
        <v>0.5</v>
      </c>
      <c r="I23" s="43">
        <v>29.5</v>
      </c>
      <c r="J23" s="43">
        <v>140.6</v>
      </c>
      <c r="K23" s="44" t="s">
        <v>45</v>
      </c>
      <c r="L23" s="43">
        <v>2</v>
      </c>
    </row>
    <row r="24" spans="1:12" ht="15" x14ac:dyDescent="0.25">
      <c r="A24" s="14"/>
      <c r="B24" s="15"/>
      <c r="C24" s="11"/>
      <c r="D24" s="7" t="s">
        <v>32</v>
      </c>
      <c r="E24" s="42" t="s">
        <v>67</v>
      </c>
      <c r="F24" s="43">
        <v>60</v>
      </c>
      <c r="G24" s="43">
        <v>4</v>
      </c>
      <c r="H24" s="43">
        <v>0.7</v>
      </c>
      <c r="I24" s="43">
        <v>20</v>
      </c>
      <c r="J24" s="43">
        <v>102.5</v>
      </c>
      <c r="K24" s="43" t="s">
        <v>45</v>
      </c>
      <c r="L24" s="43">
        <v>4</v>
      </c>
    </row>
    <row r="25" spans="1:12" ht="15" x14ac:dyDescent="0.25">
      <c r="A25" s="14"/>
      <c r="B25" s="15"/>
      <c r="C25" s="11"/>
      <c r="D25" s="7" t="s">
        <v>24</v>
      </c>
      <c r="E25" s="56" t="s">
        <v>48</v>
      </c>
      <c r="F25" s="57">
        <v>100</v>
      </c>
      <c r="G25" s="57">
        <v>0.4</v>
      </c>
      <c r="H25" s="57">
        <v>0.3</v>
      </c>
      <c r="I25" s="57">
        <v>10.3</v>
      </c>
      <c r="J25" s="57">
        <v>45.5</v>
      </c>
      <c r="K25" s="57" t="s">
        <v>45</v>
      </c>
      <c r="L25" s="57">
        <v>29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6"/>
      <c r="B27" s="17"/>
      <c r="C27" s="8"/>
      <c r="D27" s="18" t="s">
        <v>33</v>
      </c>
      <c r="E27" s="9"/>
      <c r="F27" s="19">
        <f>SUM(F21:F26)</f>
        <v>570</v>
      </c>
      <c r="G27" s="19">
        <f>SUM(G21:G26)</f>
        <v>26.9</v>
      </c>
      <c r="H27" s="19">
        <f>SUM(H21:H26)</f>
        <v>13.799999999999999</v>
      </c>
      <c r="I27" s="19">
        <f>SUM(I21:I26)</f>
        <v>120.8</v>
      </c>
      <c r="J27" s="19">
        <f>SUM(J21:J26)</f>
        <v>715.30000000000007</v>
      </c>
      <c r="K27" s="25"/>
      <c r="L27" s="19">
        <f>SUM(L21:L26)</f>
        <v>66.599999999999994</v>
      </c>
    </row>
    <row r="28" spans="1:12" ht="15" x14ac:dyDescent="0.25">
      <c r="A28" s="13">
        <f>A21</f>
        <v>1</v>
      </c>
      <c r="B28" s="13">
        <f>B21</f>
        <v>2</v>
      </c>
      <c r="C28" s="10" t="s">
        <v>25</v>
      </c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28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30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32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SUM(F28:F34)</f>
        <v>0</v>
      </c>
      <c r="G35" s="19">
        <f>SUM(G28:G34)</f>
        <v>0</v>
      </c>
      <c r="H35" s="19">
        <f>SUM(H28:H34)</f>
        <v>0</v>
      </c>
      <c r="I35" s="19">
        <f>SUM(I28:I34)</f>
        <v>0</v>
      </c>
      <c r="J35" s="19">
        <f>SUM(J28:J34)</f>
        <v>0</v>
      </c>
      <c r="K35" s="25"/>
      <c r="L35" s="19">
        <f>SUM(L28:L34)</f>
        <v>0</v>
      </c>
    </row>
    <row r="36" spans="1:12" ht="15.75" customHeight="1" x14ac:dyDescent="0.2">
      <c r="A36" s="33">
        <f>A21</f>
        <v>1</v>
      </c>
      <c r="B36" s="33">
        <f>B21</f>
        <v>2</v>
      </c>
      <c r="C36" s="50" t="s">
        <v>4</v>
      </c>
      <c r="D36" s="51"/>
      <c r="E36" s="31"/>
      <c r="F36" s="32">
        <f>F27+F35</f>
        <v>570</v>
      </c>
      <c r="G36" s="32">
        <f>G27+G35</f>
        <v>26.9</v>
      </c>
      <c r="H36" s="32">
        <f>H27+H35</f>
        <v>13.799999999999999</v>
      </c>
      <c r="I36" s="32">
        <f>I27+I35</f>
        <v>120.8</v>
      </c>
      <c r="J36" s="32">
        <f>J27+J35</f>
        <v>715.30000000000007</v>
      </c>
      <c r="K36" s="32"/>
      <c r="L36" s="32">
        <f>L27+L35</f>
        <v>66.599999999999994</v>
      </c>
    </row>
    <row r="37" spans="1:12" ht="15" x14ac:dyDescent="0.25">
      <c r="A37" s="20">
        <v>1</v>
      </c>
      <c r="B37" s="21">
        <v>3</v>
      </c>
      <c r="C37" s="22" t="s">
        <v>20</v>
      </c>
      <c r="D37" s="5" t="s">
        <v>21</v>
      </c>
      <c r="E37" s="39" t="s">
        <v>51</v>
      </c>
      <c r="F37" s="40">
        <v>250</v>
      </c>
      <c r="G37" s="40">
        <v>10.4</v>
      </c>
      <c r="H37" s="40">
        <v>12.7</v>
      </c>
      <c r="I37" s="40">
        <v>47.1</v>
      </c>
      <c r="J37" s="40">
        <v>343.6</v>
      </c>
      <c r="K37" s="41" t="s">
        <v>52</v>
      </c>
      <c r="L37" s="40">
        <v>12</v>
      </c>
    </row>
    <row r="38" spans="1:12" ht="15" x14ac:dyDescent="0.25">
      <c r="A38" s="23"/>
      <c r="B38" s="15"/>
      <c r="C38" s="11"/>
      <c r="D38" s="7" t="s">
        <v>22</v>
      </c>
      <c r="E38" s="42" t="s">
        <v>53</v>
      </c>
      <c r="F38" s="43">
        <v>200</v>
      </c>
      <c r="G38" s="43">
        <v>1.6</v>
      </c>
      <c r="H38" s="43">
        <v>1.1000000000000001</v>
      </c>
      <c r="I38" s="43">
        <v>8.6</v>
      </c>
      <c r="J38" s="43">
        <v>50.9</v>
      </c>
      <c r="K38" s="44" t="s">
        <v>54</v>
      </c>
      <c r="L38" s="43">
        <v>5</v>
      </c>
    </row>
    <row r="39" spans="1:12" ht="15" x14ac:dyDescent="0.25">
      <c r="A39" s="23"/>
      <c r="B39" s="15"/>
      <c r="C39" s="11"/>
      <c r="D39" s="7" t="s">
        <v>23</v>
      </c>
      <c r="E39" s="42" t="s">
        <v>41</v>
      </c>
      <c r="F39" s="43">
        <v>45</v>
      </c>
      <c r="G39" s="43">
        <v>3.4</v>
      </c>
      <c r="H39" s="43">
        <v>0.4</v>
      </c>
      <c r="I39" s="43">
        <v>22.1</v>
      </c>
      <c r="J39" s="43">
        <v>105.5</v>
      </c>
      <c r="K39" s="44" t="s">
        <v>45</v>
      </c>
      <c r="L39" s="43">
        <v>2</v>
      </c>
    </row>
    <row r="40" spans="1:12" ht="15" x14ac:dyDescent="0.25">
      <c r="A40" s="23"/>
      <c r="B40" s="15"/>
      <c r="C40" s="11"/>
      <c r="D40" s="7" t="s">
        <v>24</v>
      </c>
      <c r="E40" s="42" t="s">
        <v>55</v>
      </c>
      <c r="F40" s="43">
        <v>100</v>
      </c>
      <c r="G40" s="43">
        <v>1.5</v>
      </c>
      <c r="H40" s="43">
        <v>0.5</v>
      </c>
      <c r="I40" s="43">
        <v>21</v>
      </c>
      <c r="J40" s="43">
        <v>94.5</v>
      </c>
      <c r="K40" s="44" t="s">
        <v>45</v>
      </c>
      <c r="L40" s="43">
        <v>20</v>
      </c>
    </row>
    <row r="41" spans="1:12" ht="15" x14ac:dyDescent="0.25">
      <c r="A41" s="23"/>
      <c r="B41" s="15"/>
      <c r="C41" s="11"/>
      <c r="D41" s="7"/>
      <c r="E41" s="42" t="s">
        <v>57</v>
      </c>
      <c r="F41" s="43">
        <v>20</v>
      </c>
      <c r="G41" s="43">
        <v>0.1</v>
      </c>
      <c r="H41" s="43">
        <v>0</v>
      </c>
      <c r="I41" s="43">
        <v>13</v>
      </c>
      <c r="J41" s="43">
        <v>52.3</v>
      </c>
      <c r="K41" s="44" t="s">
        <v>45</v>
      </c>
      <c r="L41" s="43">
        <v>4</v>
      </c>
    </row>
    <row r="42" spans="1:12" ht="15" x14ac:dyDescent="0.25">
      <c r="A42" s="24"/>
      <c r="B42" s="17"/>
      <c r="C42" s="8"/>
      <c r="D42" s="18" t="s">
        <v>33</v>
      </c>
      <c r="E42" s="9"/>
      <c r="F42" s="19">
        <f>SUM(F37:F41)</f>
        <v>615</v>
      </c>
      <c r="G42" s="19">
        <f>SUM(G37:G41)</f>
        <v>17</v>
      </c>
      <c r="H42" s="19">
        <f>SUM(H37:H41)</f>
        <v>14.7</v>
      </c>
      <c r="I42" s="19">
        <f>SUM(I37:I41)</f>
        <v>111.80000000000001</v>
      </c>
      <c r="J42" s="19">
        <f>SUM(J37:J41)</f>
        <v>646.79999999999995</v>
      </c>
      <c r="K42" s="25"/>
      <c r="L42" s="19">
        <f>SUM(L37:L41)</f>
        <v>43</v>
      </c>
    </row>
    <row r="43" spans="1:12" ht="15" x14ac:dyDescent="0.25">
      <c r="A43" s="26">
        <f>A37</f>
        <v>1</v>
      </c>
      <c r="B43" s="13">
        <f>B37</f>
        <v>3</v>
      </c>
      <c r="C43" s="10" t="s">
        <v>25</v>
      </c>
      <c r="D43" s="7" t="s">
        <v>26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27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30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31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/>
      <c r="G50" s="19"/>
      <c r="H50" s="19"/>
      <c r="I50" s="19"/>
      <c r="J50" s="19"/>
      <c r="K50" s="25"/>
      <c r="L50" s="19"/>
    </row>
    <row r="51" spans="1:12" ht="15.75" customHeight="1" x14ac:dyDescent="0.2">
      <c r="A51" s="29">
        <f>A37</f>
        <v>1</v>
      </c>
      <c r="B51" s="30">
        <f>B37</f>
        <v>3</v>
      </c>
      <c r="C51" s="50" t="s">
        <v>4</v>
      </c>
      <c r="D51" s="51"/>
      <c r="E51" s="31"/>
      <c r="F51" s="32">
        <f>F42+F50</f>
        <v>615</v>
      </c>
      <c r="G51" s="32">
        <f>G42+G50</f>
        <v>17</v>
      </c>
      <c r="H51" s="32">
        <f>H42+H50</f>
        <v>14.7</v>
      </c>
      <c r="I51" s="32">
        <f>I42+I50</f>
        <v>111.80000000000001</v>
      </c>
      <c r="J51" s="32">
        <f>J42+J50</f>
        <v>646.79999999999995</v>
      </c>
      <c r="K51" s="32"/>
      <c r="L51" s="32">
        <f>L42+L50</f>
        <v>43</v>
      </c>
    </row>
    <row r="52" spans="1:12" ht="15" x14ac:dyDescent="0.25">
      <c r="A52" s="20">
        <v>1</v>
      </c>
      <c r="B52" s="21">
        <v>4</v>
      </c>
      <c r="C52" s="22" t="s">
        <v>20</v>
      </c>
      <c r="D52" s="5" t="s">
        <v>21</v>
      </c>
      <c r="E52" s="39" t="s">
        <v>88</v>
      </c>
      <c r="F52" s="40">
        <v>250</v>
      </c>
      <c r="G52" s="40">
        <v>27.3</v>
      </c>
      <c r="H52" s="40">
        <v>10.6</v>
      </c>
      <c r="I52" s="40">
        <v>49.3</v>
      </c>
      <c r="J52" s="40">
        <v>402.3</v>
      </c>
      <c r="K52" s="41" t="s">
        <v>75</v>
      </c>
      <c r="L52" s="40">
        <v>41</v>
      </c>
    </row>
    <row r="53" spans="1:12" ht="15" x14ac:dyDescent="0.25">
      <c r="A53" s="23"/>
      <c r="B53" s="15"/>
      <c r="C53" s="11"/>
      <c r="D53" s="7" t="s">
        <v>22</v>
      </c>
      <c r="E53" s="42" t="s">
        <v>74</v>
      </c>
      <c r="F53" s="43">
        <v>200</v>
      </c>
      <c r="G53" s="43">
        <v>0.2</v>
      </c>
      <c r="H53" s="43">
        <v>0.1</v>
      </c>
      <c r="I53" s="43">
        <v>9.9</v>
      </c>
      <c r="J53" s="43">
        <v>41.6</v>
      </c>
      <c r="K53" s="44" t="s">
        <v>76</v>
      </c>
      <c r="L53" s="43">
        <v>9</v>
      </c>
    </row>
    <row r="54" spans="1:12" ht="15" x14ac:dyDescent="0.25">
      <c r="A54" s="23"/>
      <c r="B54" s="15"/>
      <c r="C54" s="11"/>
      <c r="D54" s="7" t="s">
        <v>31</v>
      </c>
      <c r="E54" s="42" t="s">
        <v>41</v>
      </c>
      <c r="F54" s="43">
        <v>60</v>
      </c>
      <c r="G54" s="43">
        <v>4.5999999999999996</v>
      </c>
      <c r="H54" s="43">
        <v>0.5</v>
      </c>
      <c r="I54" s="43">
        <v>29.5</v>
      </c>
      <c r="J54" s="43">
        <v>140.6</v>
      </c>
      <c r="K54" s="44" t="s">
        <v>45</v>
      </c>
      <c r="L54" s="43">
        <v>2</v>
      </c>
    </row>
    <row r="55" spans="1:12" ht="15" x14ac:dyDescent="0.25">
      <c r="A55" s="23"/>
      <c r="B55" s="15"/>
      <c r="C55" s="11"/>
      <c r="D55" s="7" t="s">
        <v>32</v>
      </c>
      <c r="E55" s="42" t="s">
        <v>67</v>
      </c>
      <c r="F55" s="43">
        <v>60</v>
      </c>
      <c r="G55" s="43">
        <v>4</v>
      </c>
      <c r="H55" s="43">
        <v>0.7</v>
      </c>
      <c r="I55" s="43">
        <v>20</v>
      </c>
      <c r="J55" s="43">
        <v>102.5</v>
      </c>
      <c r="K55" s="44" t="s">
        <v>45</v>
      </c>
      <c r="L55" s="43">
        <v>4</v>
      </c>
    </row>
    <row r="56" spans="1:12" ht="15" x14ac:dyDescent="0.25">
      <c r="A56" s="23"/>
      <c r="B56" s="15"/>
      <c r="C56" s="11"/>
      <c r="D56" s="7" t="s">
        <v>24</v>
      </c>
      <c r="E56" s="42" t="s">
        <v>56</v>
      </c>
      <c r="F56" s="43">
        <v>100</v>
      </c>
      <c r="G56" s="43">
        <v>0.9</v>
      </c>
      <c r="H56" s="43">
        <v>0.2</v>
      </c>
      <c r="I56" s="43">
        <v>8.1</v>
      </c>
      <c r="J56" s="43">
        <v>37.799999999999997</v>
      </c>
      <c r="K56" s="44" t="s">
        <v>45</v>
      </c>
      <c r="L56" s="43">
        <v>29</v>
      </c>
    </row>
    <row r="57" spans="1:12" ht="15" x14ac:dyDescent="0.25">
      <c r="A57" s="24"/>
      <c r="B57" s="17"/>
      <c r="C57" s="8"/>
      <c r="D57" s="18" t="s">
        <v>33</v>
      </c>
      <c r="E57" s="9"/>
      <c r="F57" s="19"/>
      <c r="G57" s="19"/>
      <c r="H57" s="19"/>
      <c r="I57" s="19"/>
      <c r="J57" s="19"/>
      <c r="K57" s="25"/>
      <c r="L57" s="19">
        <f>SUM(L52:L56)</f>
        <v>85</v>
      </c>
    </row>
    <row r="58" spans="1:12" ht="15" x14ac:dyDescent="0.25">
      <c r="A58" s="26">
        <f>A52</f>
        <v>1</v>
      </c>
      <c r="B58" s="13">
        <f>B52</f>
        <v>4</v>
      </c>
      <c r="C58" s="10" t="s">
        <v>25</v>
      </c>
      <c r="D58" s="7" t="s">
        <v>26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28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29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30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31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/>
      <c r="G65" s="19"/>
      <c r="H65" s="19"/>
      <c r="I65" s="19"/>
      <c r="J65" s="19"/>
      <c r="K65" s="25"/>
      <c r="L65" s="19"/>
    </row>
    <row r="66" spans="1:12" ht="15.75" customHeight="1" x14ac:dyDescent="0.2">
      <c r="A66" s="29">
        <f>A52</f>
        <v>1</v>
      </c>
      <c r="B66" s="30">
        <f>B52</f>
        <v>4</v>
      </c>
      <c r="C66" s="50" t="s">
        <v>4</v>
      </c>
      <c r="D66" s="51"/>
      <c r="E66" s="31"/>
      <c r="F66" s="32">
        <f>F57+F65</f>
        <v>0</v>
      </c>
      <c r="G66" s="32">
        <f>G57+G65</f>
        <v>0</v>
      </c>
      <c r="H66" s="32">
        <f>H57+H65</f>
        <v>0</v>
      </c>
      <c r="I66" s="32">
        <f>I57+I65</f>
        <v>0</v>
      </c>
      <c r="J66" s="32">
        <f>J57+J65</f>
        <v>0</v>
      </c>
      <c r="K66" s="32"/>
      <c r="L66" s="32">
        <f>L57+L65</f>
        <v>85</v>
      </c>
    </row>
    <row r="67" spans="1:12" ht="15" x14ac:dyDescent="0.25">
      <c r="A67" s="20">
        <v>1</v>
      </c>
      <c r="B67" s="21">
        <v>5</v>
      </c>
      <c r="C67" s="22" t="s">
        <v>20</v>
      </c>
      <c r="D67" s="5" t="s">
        <v>21</v>
      </c>
      <c r="E67" s="39" t="s">
        <v>59</v>
      </c>
      <c r="F67" s="40">
        <v>250</v>
      </c>
      <c r="G67" s="40">
        <v>9.1</v>
      </c>
      <c r="H67" s="40">
        <v>11.6</v>
      </c>
      <c r="I67" s="40">
        <v>42.6</v>
      </c>
      <c r="J67" s="40">
        <v>311.3</v>
      </c>
      <c r="K67" s="41" t="s">
        <v>58</v>
      </c>
      <c r="L67" s="40">
        <v>13</v>
      </c>
    </row>
    <row r="68" spans="1:12" ht="15" x14ac:dyDescent="0.25">
      <c r="A68" s="23"/>
      <c r="B68" s="15"/>
      <c r="C68" s="11"/>
      <c r="D68" s="7" t="s">
        <v>22</v>
      </c>
      <c r="E68" s="42" t="s">
        <v>60</v>
      </c>
      <c r="F68" s="43">
        <v>200</v>
      </c>
      <c r="G68" s="43">
        <v>0.2</v>
      </c>
      <c r="H68" s="43">
        <v>0.1</v>
      </c>
      <c r="I68" s="43">
        <v>6.6</v>
      </c>
      <c r="J68" s="43">
        <v>27.9</v>
      </c>
      <c r="K68" s="44" t="s">
        <v>61</v>
      </c>
      <c r="L68" s="43">
        <v>10</v>
      </c>
    </row>
    <row r="69" spans="1:12" ht="15" x14ac:dyDescent="0.25">
      <c r="A69" s="23"/>
      <c r="B69" s="15"/>
      <c r="C69" s="11"/>
      <c r="D69" s="7" t="s">
        <v>23</v>
      </c>
      <c r="E69" s="42" t="s">
        <v>47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45</v>
      </c>
      <c r="L69" s="43">
        <v>2</v>
      </c>
    </row>
    <row r="70" spans="1:12" ht="15" x14ac:dyDescent="0.25">
      <c r="A70" s="23"/>
      <c r="B70" s="15"/>
      <c r="C70" s="11"/>
      <c r="D70" s="7" t="s">
        <v>24</v>
      </c>
      <c r="E70" s="42" t="s">
        <v>62</v>
      </c>
      <c r="F70" s="43">
        <v>100</v>
      </c>
      <c r="G70" s="43">
        <v>0.8</v>
      </c>
      <c r="H70" s="43">
        <v>0.2</v>
      </c>
      <c r="I70" s="43">
        <v>7.5</v>
      </c>
      <c r="J70" s="43">
        <v>35</v>
      </c>
      <c r="K70" s="44" t="s">
        <v>45</v>
      </c>
      <c r="L70" s="43">
        <v>21.5</v>
      </c>
    </row>
    <row r="71" spans="1:12" ht="15" x14ac:dyDescent="0.25">
      <c r="A71" s="23"/>
      <c r="B71" s="15"/>
      <c r="C71" s="11"/>
      <c r="D71" s="6"/>
      <c r="E71" s="42" t="s">
        <v>39</v>
      </c>
      <c r="F71" s="43">
        <v>30</v>
      </c>
      <c r="G71" s="43">
        <v>7</v>
      </c>
      <c r="H71" s="43">
        <v>8.9</v>
      </c>
      <c r="I71" s="43">
        <v>0</v>
      </c>
      <c r="J71" s="43">
        <v>107.5</v>
      </c>
      <c r="K71" s="44" t="s">
        <v>46</v>
      </c>
      <c r="L71" s="43">
        <v>27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SUM(F67:F71)</f>
        <v>625</v>
      </c>
      <c r="G72" s="19">
        <f>SUM(G67:G71)</f>
        <v>20.5</v>
      </c>
      <c r="H72" s="19">
        <f>SUM(H67:H71)</f>
        <v>21.2</v>
      </c>
      <c r="I72" s="19">
        <f>SUM(I67:I71)</f>
        <v>78.800000000000011</v>
      </c>
      <c r="J72" s="19">
        <f>SUM(J67:J71)</f>
        <v>587.20000000000005</v>
      </c>
      <c r="K72" s="25"/>
      <c r="L72" s="19">
        <f>SUM(L67:L71)</f>
        <v>73.5</v>
      </c>
    </row>
    <row r="73" spans="1:12" ht="15" x14ac:dyDescent="0.25">
      <c r="A73" s="26">
        <f>A67</f>
        <v>1</v>
      </c>
      <c r="B73" s="13">
        <f>B67</f>
        <v>5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A67</f>
        <v>1</v>
      </c>
      <c r="B81" s="30">
        <f>B67</f>
        <v>5</v>
      </c>
      <c r="C81" s="50" t="s">
        <v>4</v>
      </c>
      <c r="D81" s="51"/>
      <c r="E81" s="31"/>
      <c r="F81" s="32">
        <f>F72+F80</f>
        <v>625</v>
      </c>
      <c r="G81" s="32">
        <f>G72+G80</f>
        <v>20.5</v>
      </c>
      <c r="H81" s="32">
        <f>H72+H80</f>
        <v>21.2</v>
      </c>
      <c r="I81" s="32">
        <f>I72+I80</f>
        <v>78.800000000000011</v>
      </c>
      <c r="J81" s="32">
        <f>J72+J80</f>
        <v>587.20000000000005</v>
      </c>
      <c r="K81" s="32"/>
      <c r="L81" s="32">
        <f>L72+L80</f>
        <v>73.5</v>
      </c>
    </row>
    <row r="82" spans="1:12" ht="15" x14ac:dyDescent="0.25">
      <c r="A82" s="20">
        <v>2</v>
      </c>
      <c r="B82" s="21">
        <v>6</v>
      </c>
      <c r="C82" s="22" t="s">
        <v>20</v>
      </c>
      <c r="D82" s="5" t="s">
        <v>21</v>
      </c>
      <c r="E82" s="42" t="s">
        <v>77</v>
      </c>
      <c r="F82" s="43">
        <v>250</v>
      </c>
      <c r="G82" s="43">
        <v>34</v>
      </c>
      <c r="H82" s="43">
        <v>10.1</v>
      </c>
      <c r="I82" s="43">
        <v>41.5</v>
      </c>
      <c r="J82" s="43">
        <v>393.3</v>
      </c>
      <c r="K82" s="44" t="s">
        <v>78</v>
      </c>
      <c r="L82" s="43">
        <v>33</v>
      </c>
    </row>
    <row r="83" spans="1:12" ht="15" x14ac:dyDescent="0.25">
      <c r="A83" s="23"/>
      <c r="B83" s="15"/>
      <c r="C83" s="11"/>
      <c r="D83" s="7" t="s">
        <v>22</v>
      </c>
      <c r="E83" s="42" t="s">
        <v>71</v>
      </c>
      <c r="F83" s="43">
        <v>200</v>
      </c>
      <c r="G83" s="43">
        <v>0.4</v>
      </c>
      <c r="H83" s="43">
        <v>0.1</v>
      </c>
      <c r="I83" s="43">
        <v>18.3</v>
      </c>
      <c r="J83" s="43">
        <v>75.900000000000006</v>
      </c>
      <c r="K83" s="44" t="s">
        <v>73</v>
      </c>
      <c r="L83" s="43">
        <v>9</v>
      </c>
    </row>
    <row r="84" spans="1:12" ht="15" x14ac:dyDescent="0.25">
      <c r="A84" s="23"/>
      <c r="B84" s="15"/>
      <c r="C84" s="11"/>
      <c r="D84" s="7" t="s">
        <v>31</v>
      </c>
      <c r="E84" s="42" t="s">
        <v>41</v>
      </c>
      <c r="F84" s="43">
        <v>60</v>
      </c>
      <c r="G84" s="43">
        <v>4.5999999999999996</v>
      </c>
      <c r="H84" s="43">
        <v>0.5</v>
      </c>
      <c r="I84" s="43">
        <v>29.5</v>
      </c>
      <c r="J84" s="43">
        <v>140.6</v>
      </c>
      <c r="K84" s="44" t="s">
        <v>45</v>
      </c>
      <c r="L84" s="43">
        <v>2</v>
      </c>
    </row>
    <row r="85" spans="1:12" ht="15" x14ac:dyDescent="0.25">
      <c r="A85" s="23"/>
      <c r="B85" s="15"/>
      <c r="C85" s="11"/>
      <c r="D85" s="7" t="s">
        <v>32</v>
      </c>
      <c r="E85" s="42" t="s">
        <v>67</v>
      </c>
      <c r="F85" s="43">
        <v>60</v>
      </c>
      <c r="G85" s="43">
        <v>4</v>
      </c>
      <c r="H85" s="43">
        <v>0.7</v>
      </c>
      <c r="I85" s="43">
        <v>20</v>
      </c>
      <c r="J85" s="43">
        <v>102.5</v>
      </c>
      <c r="K85" s="44" t="s">
        <v>45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150</v>
      </c>
      <c r="G86" s="43">
        <v>0.6</v>
      </c>
      <c r="H86" s="43">
        <v>0.5</v>
      </c>
      <c r="I86" s="43">
        <v>15.5</v>
      </c>
      <c r="J86" s="43">
        <v>68.3</v>
      </c>
      <c r="K86" s="44" t="s">
        <v>45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720</v>
      </c>
      <c r="G88" s="19">
        <f>SUM(G82:G87)</f>
        <v>43.6</v>
      </c>
      <c r="H88" s="19">
        <f>SUM(H82:H87)</f>
        <v>11.899999999999999</v>
      </c>
      <c r="I88" s="19">
        <f>SUM(I82:I87)</f>
        <v>124.8</v>
      </c>
      <c r="J88" s="19">
        <f>SUM(J82:J87)</f>
        <v>780.6</v>
      </c>
      <c r="K88" s="25"/>
      <c r="L88" s="19">
        <f>SUM(L82:L87)</f>
        <v>78</v>
      </c>
    </row>
    <row r="89" spans="1:12" ht="15" x14ac:dyDescent="0.25">
      <c r="A89" s="26">
        <f>A82</f>
        <v>2</v>
      </c>
      <c r="B89" s="13">
        <f>B82</f>
        <v>6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0</v>
      </c>
      <c r="G96" s="19">
        <f>SUM(G89:G95)</f>
        <v>0</v>
      </c>
      <c r="H96" s="19">
        <f>SUM(H89:H95)</f>
        <v>0</v>
      </c>
      <c r="I96" s="19">
        <f>SUM(I89:I95)</f>
        <v>0</v>
      </c>
      <c r="J96" s="19">
        <f>SUM(J89:J95)</f>
        <v>0</v>
      </c>
      <c r="K96" s="25"/>
      <c r="L96" s="19">
        <f>SUM(L89:L95)</f>
        <v>0</v>
      </c>
    </row>
    <row r="97" spans="1:12" ht="15" x14ac:dyDescent="0.2">
      <c r="A97" s="29">
        <f>A82</f>
        <v>2</v>
      </c>
      <c r="B97" s="30">
        <f>B82</f>
        <v>6</v>
      </c>
      <c r="C97" s="50" t="s">
        <v>4</v>
      </c>
      <c r="D97" s="51"/>
      <c r="E97" s="31"/>
      <c r="F97" s="32">
        <f>F88+F96</f>
        <v>720</v>
      </c>
      <c r="G97" s="32">
        <f>G88+G96</f>
        <v>43.6</v>
      </c>
      <c r="H97" s="32">
        <f>H88+H96</f>
        <v>11.899999999999999</v>
      </c>
      <c r="I97" s="32">
        <f>I88+I96</f>
        <v>124.8</v>
      </c>
      <c r="J97" s="32">
        <f>J88+J96</f>
        <v>780.6</v>
      </c>
      <c r="K97" s="32"/>
      <c r="L97" s="32">
        <f>L88+L96</f>
        <v>78</v>
      </c>
    </row>
    <row r="98" spans="1:12" ht="15" x14ac:dyDescent="0.25">
      <c r="A98" s="14">
        <v>2</v>
      </c>
      <c r="B98" s="15">
        <v>7</v>
      </c>
      <c r="C98" s="22" t="s">
        <v>20</v>
      </c>
      <c r="D98" s="5" t="s">
        <v>21</v>
      </c>
      <c r="E98" s="39" t="s">
        <v>80</v>
      </c>
      <c r="F98" s="40">
        <v>250</v>
      </c>
      <c r="G98" s="40">
        <v>5.7</v>
      </c>
      <c r="H98" s="40">
        <v>7.2</v>
      </c>
      <c r="I98" s="40">
        <v>30.3</v>
      </c>
      <c r="J98" s="40">
        <v>209</v>
      </c>
      <c r="K98" s="41" t="s">
        <v>81</v>
      </c>
      <c r="L98" s="40">
        <v>23</v>
      </c>
    </row>
    <row r="99" spans="1:12" ht="15" x14ac:dyDescent="0.25">
      <c r="A99" s="14"/>
      <c r="B99" s="15"/>
      <c r="C99" s="11"/>
      <c r="D99" s="7" t="s">
        <v>22</v>
      </c>
      <c r="E99" s="42" t="s">
        <v>60</v>
      </c>
      <c r="F99" s="43">
        <v>200</v>
      </c>
      <c r="G99" s="43">
        <v>0.2</v>
      </c>
      <c r="H99" s="43">
        <v>0.1</v>
      </c>
      <c r="I99" s="43">
        <v>6.6</v>
      </c>
      <c r="J99" s="43">
        <v>27.9</v>
      </c>
      <c r="K99" s="44" t="s">
        <v>61</v>
      </c>
      <c r="L99" s="43">
        <v>9.5</v>
      </c>
    </row>
    <row r="100" spans="1:12" ht="15" x14ac:dyDescent="0.25">
      <c r="A100" s="14"/>
      <c r="B100" s="15"/>
      <c r="C100" s="11"/>
      <c r="D100" s="7" t="s">
        <v>23</v>
      </c>
      <c r="E100" s="42" t="s">
        <v>47</v>
      </c>
      <c r="F100" s="43">
        <v>45</v>
      </c>
      <c r="G100" s="43">
        <v>3.4</v>
      </c>
      <c r="H100" s="43">
        <v>0.4</v>
      </c>
      <c r="I100" s="43">
        <v>22.1</v>
      </c>
      <c r="J100" s="43">
        <v>105.5</v>
      </c>
      <c r="K100" s="44" t="s">
        <v>45</v>
      </c>
      <c r="L100" s="43">
        <v>2</v>
      </c>
    </row>
    <row r="101" spans="1:12" ht="15" x14ac:dyDescent="0.25">
      <c r="A101" s="14"/>
      <c r="B101" s="15"/>
      <c r="C101" s="11"/>
      <c r="D101" s="7" t="s">
        <v>24</v>
      </c>
      <c r="E101" s="42" t="s">
        <v>42</v>
      </c>
      <c r="F101" s="43">
        <v>100</v>
      </c>
      <c r="G101" s="43">
        <v>0.4</v>
      </c>
      <c r="H101" s="43">
        <v>0.4</v>
      </c>
      <c r="I101" s="43">
        <v>9.8000000000000007</v>
      </c>
      <c r="J101" s="43">
        <v>44.4</v>
      </c>
      <c r="K101" s="44" t="s">
        <v>45</v>
      </c>
      <c r="L101" s="43">
        <v>13</v>
      </c>
    </row>
    <row r="102" spans="1:12" ht="15" x14ac:dyDescent="0.25">
      <c r="A102" s="14"/>
      <c r="B102" s="15"/>
      <c r="C102" s="11"/>
      <c r="D102" s="6"/>
      <c r="E102" s="42" t="s">
        <v>57</v>
      </c>
      <c r="F102" s="43">
        <v>20</v>
      </c>
      <c r="G102" s="43">
        <v>0.1</v>
      </c>
      <c r="H102" s="43">
        <v>0</v>
      </c>
      <c r="I102" s="43">
        <v>13</v>
      </c>
      <c r="J102" s="43">
        <v>52.3</v>
      </c>
      <c r="K102" s="44" t="s">
        <v>45</v>
      </c>
      <c r="L102" s="43">
        <v>4</v>
      </c>
    </row>
    <row r="103" spans="1:12" ht="15" x14ac:dyDescent="0.25">
      <c r="A103" s="16"/>
      <c r="B103" s="17"/>
      <c r="C103" s="8"/>
      <c r="D103" s="18" t="s">
        <v>33</v>
      </c>
      <c r="E103" s="9"/>
      <c r="F103" s="19">
        <f>SUM(F98:F102)</f>
        <v>615</v>
      </c>
      <c r="G103" s="19">
        <f>SUM(G98:G102)</f>
        <v>9.8000000000000007</v>
      </c>
      <c r="H103" s="19">
        <f>SUM(H98:H102)</f>
        <v>8.1</v>
      </c>
      <c r="I103" s="19">
        <f>SUM(I98:I102)</f>
        <v>81.8</v>
      </c>
      <c r="J103" s="19">
        <f>SUM(J98:J102)</f>
        <v>439.09999999999997</v>
      </c>
      <c r="K103" s="25"/>
      <c r="L103" s="19">
        <f>SUM(L98:L102)</f>
        <v>51.5</v>
      </c>
    </row>
    <row r="104" spans="1:12" ht="15" x14ac:dyDescent="0.25">
      <c r="A104" s="13">
        <f>A98</f>
        <v>2</v>
      </c>
      <c r="B104" s="13">
        <f>B98</f>
        <v>7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4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14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14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14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4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SUM(F104:F110)</f>
        <v>0</v>
      </c>
      <c r="G111" s="19">
        <f>SUM(G104:G110)</f>
        <v>0</v>
      </c>
      <c r="H111" s="19">
        <f>SUM(H104:H110)</f>
        <v>0</v>
      </c>
      <c r="I111" s="19">
        <f>SUM(I104:I110)</f>
        <v>0</v>
      </c>
      <c r="J111" s="19">
        <f>SUM(J104:J110)</f>
        <v>0</v>
      </c>
      <c r="K111" s="25"/>
      <c r="L111" s="19">
        <f>SUM(L104:L110)</f>
        <v>0</v>
      </c>
    </row>
    <row r="112" spans="1:12" ht="15" x14ac:dyDescent="0.2">
      <c r="A112" s="33">
        <f>A98</f>
        <v>2</v>
      </c>
      <c r="B112" s="33">
        <f>B98</f>
        <v>7</v>
      </c>
      <c r="C112" s="50" t="s">
        <v>4</v>
      </c>
      <c r="D112" s="51"/>
      <c r="E112" s="31"/>
      <c r="F112" s="32">
        <f>F103+F111</f>
        <v>615</v>
      </c>
      <c r="G112" s="32">
        <f>G103+G111</f>
        <v>9.8000000000000007</v>
      </c>
      <c r="H112" s="32">
        <f>H103+H111</f>
        <v>8.1</v>
      </c>
      <c r="I112" s="32">
        <f>I103+I111</f>
        <v>81.8</v>
      </c>
      <c r="J112" s="32">
        <f>J103+J111</f>
        <v>439.09999999999997</v>
      </c>
      <c r="K112" s="32"/>
      <c r="L112" s="32">
        <f>L103+L111</f>
        <v>51.5</v>
      </c>
    </row>
    <row r="113" spans="1:12" ht="15" x14ac:dyDescent="0.25">
      <c r="A113" s="20">
        <v>2</v>
      </c>
      <c r="B113" s="21">
        <v>8</v>
      </c>
      <c r="C113" s="22" t="s">
        <v>20</v>
      </c>
      <c r="D113" s="5" t="s">
        <v>21</v>
      </c>
      <c r="E113" s="39" t="s">
        <v>89</v>
      </c>
      <c r="F113" s="40">
        <v>250</v>
      </c>
      <c r="G113" s="40">
        <v>28.4</v>
      </c>
      <c r="H113" s="40">
        <v>8.6999999999999993</v>
      </c>
      <c r="I113" s="40">
        <v>40.1</v>
      </c>
      <c r="J113" s="40">
        <v>352.1</v>
      </c>
      <c r="K113" s="41" t="s">
        <v>82</v>
      </c>
      <c r="L113" s="40">
        <v>42</v>
      </c>
    </row>
    <row r="114" spans="1:12" ht="15" x14ac:dyDescent="0.25">
      <c r="A114" s="23"/>
      <c r="B114" s="15"/>
      <c r="C114" s="11"/>
      <c r="D114" s="7" t="s">
        <v>22</v>
      </c>
      <c r="E114" s="42" t="s">
        <v>66</v>
      </c>
      <c r="F114" s="43">
        <v>200</v>
      </c>
      <c r="G114" s="43">
        <v>0.5</v>
      </c>
      <c r="H114" s="43">
        <v>0.2</v>
      </c>
      <c r="I114" s="43">
        <v>19.399999999999999</v>
      </c>
      <c r="J114" s="43">
        <v>81.3</v>
      </c>
      <c r="K114" s="44" t="s">
        <v>68</v>
      </c>
      <c r="L114" s="43">
        <v>9</v>
      </c>
    </row>
    <row r="115" spans="1:12" ht="15.75" customHeight="1" x14ac:dyDescent="0.25">
      <c r="A115" s="23"/>
      <c r="B115" s="15"/>
      <c r="C115" s="11"/>
      <c r="D115" s="7" t="s">
        <v>31</v>
      </c>
      <c r="E115" s="42" t="s">
        <v>41</v>
      </c>
      <c r="F115" s="43">
        <v>60</v>
      </c>
      <c r="G115" s="43">
        <v>4.5999999999999996</v>
      </c>
      <c r="H115" s="43">
        <v>0.5</v>
      </c>
      <c r="I115" s="43">
        <v>29.5</v>
      </c>
      <c r="J115" s="43">
        <v>140.6</v>
      </c>
      <c r="K115" s="44" t="s">
        <v>45</v>
      </c>
      <c r="L115" s="43">
        <v>2</v>
      </c>
    </row>
    <row r="116" spans="1:12" ht="15.75" customHeight="1" x14ac:dyDescent="0.25">
      <c r="A116" s="23"/>
      <c r="B116" s="15"/>
      <c r="C116" s="11"/>
      <c r="D116" s="7" t="s">
        <v>32</v>
      </c>
      <c r="E116" s="42" t="s">
        <v>67</v>
      </c>
      <c r="F116" s="43">
        <v>60</v>
      </c>
      <c r="G116" s="43">
        <v>4</v>
      </c>
      <c r="H116" s="43">
        <v>0.7</v>
      </c>
      <c r="I116" s="43">
        <v>20</v>
      </c>
      <c r="J116" s="43">
        <v>102.5</v>
      </c>
      <c r="K116" s="44" t="s">
        <v>45</v>
      </c>
      <c r="L116" s="43">
        <v>4</v>
      </c>
    </row>
    <row r="117" spans="1:12" ht="15" x14ac:dyDescent="0.25">
      <c r="A117" s="23"/>
      <c r="B117" s="15"/>
      <c r="C117" s="11"/>
      <c r="D117" s="7" t="s">
        <v>24</v>
      </c>
      <c r="E117" s="42" t="s">
        <v>56</v>
      </c>
      <c r="F117" s="43">
        <v>100</v>
      </c>
      <c r="G117" s="43">
        <v>0.9</v>
      </c>
      <c r="H117" s="43">
        <v>0.2</v>
      </c>
      <c r="I117" s="43">
        <v>8.1</v>
      </c>
      <c r="J117" s="43">
        <v>37.799999999999997</v>
      </c>
      <c r="K117" s="44" t="s">
        <v>45</v>
      </c>
      <c r="L117" s="43">
        <v>27</v>
      </c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SUM(F113:F118)</f>
        <v>670</v>
      </c>
      <c r="G119" s="19">
        <f>SUM(G113:G118)</f>
        <v>38.4</v>
      </c>
      <c r="H119" s="19">
        <f>SUM(H113:H118)</f>
        <v>10.299999999999997</v>
      </c>
      <c r="I119" s="19">
        <f>SUM(I113:I118)</f>
        <v>117.1</v>
      </c>
      <c r="J119" s="19">
        <f>SUM(J113:J118)</f>
        <v>714.3</v>
      </c>
      <c r="K119" s="25"/>
      <c r="L119" s="19">
        <f>SUM(L113:L118)</f>
        <v>84</v>
      </c>
    </row>
    <row r="120" spans="1:12" ht="15" x14ac:dyDescent="0.25">
      <c r="A120" s="26">
        <f>A113</f>
        <v>2</v>
      </c>
      <c r="B120" s="13">
        <f>B113</f>
        <v>8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">
      <c r="A128" s="29">
        <f>A113</f>
        <v>2</v>
      </c>
      <c r="B128" s="30">
        <f>B113</f>
        <v>8</v>
      </c>
      <c r="C128" s="50" t="s">
        <v>4</v>
      </c>
      <c r="D128" s="51"/>
      <c r="E128" s="31"/>
      <c r="F128" s="32">
        <f>F119+F127</f>
        <v>670</v>
      </c>
      <c r="G128" s="32">
        <f>G119+G127</f>
        <v>38.4</v>
      </c>
      <c r="H128" s="32">
        <f>H119+H127</f>
        <v>10.299999999999997</v>
      </c>
      <c r="I128" s="32">
        <f>I119+I127</f>
        <v>117.1</v>
      </c>
      <c r="J128" s="32">
        <f>J119+J127</f>
        <v>714.3</v>
      </c>
      <c r="K128" s="32"/>
      <c r="L128" s="32">
        <f>L119+L127</f>
        <v>84</v>
      </c>
    </row>
    <row r="129" spans="1:12" ht="15" x14ac:dyDescent="0.25">
      <c r="A129" s="20">
        <v>2</v>
      </c>
      <c r="B129" s="21">
        <v>9</v>
      </c>
      <c r="C129" s="22" t="s">
        <v>20</v>
      </c>
      <c r="D129" s="5" t="s">
        <v>21</v>
      </c>
      <c r="E129" s="39" t="s">
        <v>83</v>
      </c>
      <c r="F129" s="40">
        <v>250</v>
      </c>
      <c r="G129" s="40">
        <v>6.7</v>
      </c>
      <c r="H129" s="40">
        <v>7.2</v>
      </c>
      <c r="I129" s="40">
        <v>31.6</v>
      </c>
      <c r="J129" s="40">
        <v>217.8</v>
      </c>
      <c r="K129" s="41" t="s">
        <v>84</v>
      </c>
      <c r="L129" s="40">
        <v>13</v>
      </c>
    </row>
    <row r="130" spans="1:12" ht="15" x14ac:dyDescent="0.25">
      <c r="A130" s="23"/>
      <c r="B130" s="15"/>
      <c r="C130" s="11"/>
      <c r="D130" s="7" t="s">
        <v>22</v>
      </c>
      <c r="E130" s="42" t="s">
        <v>63</v>
      </c>
      <c r="F130" s="43">
        <v>200</v>
      </c>
      <c r="G130" s="43">
        <v>3.9</v>
      </c>
      <c r="H130" s="43">
        <v>2.9</v>
      </c>
      <c r="I130" s="43">
        <v>11.2</v>
      </c>
      <c r="J130" s="43">
        <v>86</v>
      </c>
      <c r="K130" s="44" t="s">
        <v>64</v>
      </c>
      <c r="L130" s="43">
        <v>9.5</v>
      </c>
    </row>
    <row r="131" spans="1:12" ht="15" x14ac:dyDescent="0.25">
      <c r="A131" s="23"/>
      <c r="B131" s="15"/>
      <c r="C131" s="11"/>
      <c r="D131" s="7" t="s">
        <v>23</v>
      </c>
      <c r="E131" s="42" t="s">
        <v>47</v>
      </c>
      <c r="F131" s="43">
        <v>45</v>
      </c>
      <c r="G131" s="43">
        <v>3.4</v>
      </c>
      <c r="H131" s="43">
        <v>0.4</v>
      </c>
      <c r="I131" s="43">
        <v>22.1</v>
      </c>
      <c r="J131" s="43">
        <v>105.5</v>
      </c>
      <c r="K131" s="44" t="s">
        <v>45</v>
      </c>
      <c r="L131" s="43">
        <v>2</v>
      </c>
    </row>
    <row r="132" spans="1:12" ht="15" x14ac:dyDescent="0.25">
      <c r="A132" s="23"/>
      <c r="B132" s="15"/>
      <c r="C132" s="11"/>
      <c r="D132" s="7" t="s">
        <v>24</v>
      </c>
      <c r="E132" s="42" t="s">
        <v>48</v>
      </c>
      <c r="F132" s="43">
        <v>100</v>
      </c>
      <c r="G132" s="43">
        <v>0.4</v>
      </c>
      <c r="H132" s="43">
        <v>0.3</v>
      </c>
      <c r="I132" s="43">
        <v>10.3</v>
      </c>
      <c r="J132" s="43">
        <v>45.5</v>
      </c>
      <c r="K132" s="44" t="s">
        <v>45</v>
      </c>
      <c r="L132" s="43">
        <v>27</v>
      </c>
    </row>
    <row r="133" spans="1:12" ht="15" x14ac:dyDescent="0.25">
      <c r="A133" s="23"/>
      <c r="B133" s="15"/>
      <c r="C133" s="11"/>
      <c r="D133" s="6"/>
      <c r="E133" s="42" t="s">
        <v>49</v>
      </c>
      <c r="F133" s="43">
        <v>10</v>
      </c>
      <c r="G133" s="43">
        <v>0.1</v>
      </c>
      <c r="H133" s="43">
        <v>7.3</v>
      </c>
      <c r="I133" s="43">
        <v>0.1</v>
      </c>
      <c r="J133" s="43">
        <v>66.099999999999994</v>
      </c>
      <c r="K133" s="44" t="s">
        <v>50</v>
      </c>
      <c r="L133" s="43">
        <v>9.5</v>
      </c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SUM(F129:F133)</f>
        <v>605</v>
      </c>
      <c r="G134" s="19">
        <f>SUM(G129:G133)</f>
        <v>14.5</v>
      </c>
      <c r="H134" s="19">
        <f>SUM(H129:H133)</f>
        <v>18.100000000000001</v>
      </c>
      <c r="I134" s="19">
        <f>SUM(I129:I133)</f>
        <v>75.3</v>
      </c>
      <c r="J134" s="19">
        <f>SUM(J129:J133)</f>
        <v>520.9</v>
      </c>
      <c r="K134" s="25"/>
      <c r="L134" s="19">
        <f>SUM(L129:L133)</f>
        <v>61</v>
      </c>
    </row>
    <row r="135" spans="1:12" ht="15" x14ac:dyDescent="0.25">
      <c r="A135" s="26">
        <f>A129</f>
        <v>2</v>
      </c>
      <c r="B135" s="13">
        <f>B129</f>
        <v>9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/>
      <c r="G142" s="19"/>
      <c r="H142" s="19"/>
      <c r="I142" s="19"/>
      <c r="J142" s="19"/>
      <c r="K142" s="25"/>
      <c r="L142" s="19"/>
    </row>
    <row r="143" spans="1:12" ht="15" x14ac:dyDescent="0.2">
      <c r="A143" s="29">
        <f>A129</f>
        <v>2</v>
      </c>
      <c r="B143" s="30">
        <f>B129</f>
        <v>9</v>
      </c>
      <c r="C143" s="50" t="s">
        <v>4</v>
      </c>
      <c r="D143" s="51"/>
      <c r="E143" s="31"/>
      <c r="F143" s="32">
        <f>F134+F142</f>
        <v>605</v>
      </c>
      <c r="G143" s="32">
        <f>G134+G142</f>
        <v>14.5</v>
      </c>
      <c r="H143" s="32">
        <f>H134+H142</f>
        <v>18.100000000000001</v>
      </c>
      <c r="I143" s="32">
        <f>I134+I142</f>
        <v>75.3</v>
      </c>
      <c r="J143" s="32">
        <f>J134+J142</f>
        <v>520.9</v>
      </c>
      <c r="K143" s="32"/>
      <c r="L143" s="32">
        <f>L134+L142</f>
        <v>61</v>
      </c>
    </row>
    <row r="144" spans="1:12" ht="15" x14ac:dyDescent="0.25">
      <c r="A144" s="20">
        <v>2</v>
      </c>
      <c r="B144" s="21">
        <v>10</v>
      </c>
      <c r="C144" s="22" t="s">
        <v>20</v>
      </c>
      <c r="D144" s="5" t="s">
        <v>21</v>
      </c>
      <c r="E144" s="39" t="s">
        <v>90</v>
      </c>
      <c r="F144" s="40">
        <v>250</v>
      </c>
      <c r="G144" s="40">
        <v>22.7</v>
      </c>
      <c r="H144" s="40">
        <v>20.9</v>
      </c>
      <c r="I144" s="40">
        <v>44</v>
      </c>
      <c r="J144" s="40">
        <v>455.6</v>
      </c>
      <c r="K144" s="41" t="s">
        <v>75</v>
      </c>
      <c r="L144" s="40"/>
    </row>
    <row r="145" spans="1:12" ht="15" x14ac:dyDescent="0.25">
      <c r="A145" s="23"/>
      <c r="B145" s="15"/>
      <c r="C145" s="11"/>
      <c r="D145" s="7" t="s">
        <v>22</v>
      </c>
      <c r="E145" s="42" t="s">
        <v>79</v>
      </c>
      <c r="F145" s="43">
        <v>200</v>
      </c>
      <c r="G145" s="43">
        <v>0.5</v>
      </c>
      <c r="H145" s="43">
        <v>0</v>
      </c>
      <c r="I145" s="43">
        <v>19.8</v>
      </c>
      <c r="J145" s="43">
        <v>81</v>
      </c>
      <c r="K145" s="44" t="s">
        <v>85</v>
      </c>
      <c r="L145" s="43">
        <v>9</v>
      </c>
    </row>
    <row r="146" spans="1:12" ht="15" x14ac:dyDescent="0.25">
      <c r="A146" s="23"/>
      <c r="B146" s="15"/>
      <c r="C146" s="11"/>
      <c r="D146" s="7" t="s">
        <v>31</v>
      </c>
      <c r="E146" s="42" t="s">
        <v>41</v>
      </c>
      <c r="F146" s="43">
        <v>60</v>
      </c>
      <c r="G146" s="43">
        <v>4.5999999999999996</v>
      </c>
      <c r="H146" s="43">
        <v>0.5</v>
      </c>
      <c r="I146" s="43">
        <v>29.5</v>
      </c>
      <c r="J146" s="43">
        <v>140.6</v>
      </c>
      <c r="K146" s="44" t="s">
        <v>45</v>
      </c>
      <c r="L146" s="43">
        <v>2</v>
      </c>
    </row>
    <row r="147" spans="1:12" ht="15" x14ac:dyDescent="0.25">
      <c r="A147" s="23"/>
      <c r="B147" s="15"/>
      <c r="C147" s="11"/>
      <c r="D147" s="7" t="s">
        <v>32</v>
      </c>
      <c r="E147" s="42" t="s">
        <v>67</v>
      </c>
      <c r="F147" s="43">
        <v>60</v>
      </c>
      <c r="G147" s="43">
        <v>4</v>
      </c>
      <c r="H147" s="43">
        <v>0.7</v>
      </c>
      <c r="I147" s="43">
        <v>20</v>
      </c>
      <c r="J147" s="43">
        <v>102.5</v>
      </c>
      <c r="K147" s="44" t="s">
        <v>45</v>
      </c>
      <c r="L147" s="43">
        <v>4</v>
      </c>
    </row>
    <row r="148" spans="1:12" ht="15" x14ac:dyDescent="0.25">
      <c r="A148" s="23"/>
      <c r="B148" s="15"/>
      <c r="C148" s="11"/>
      <c r="D148" s="7" t="s">
        <v>24</v>
      </c>
      <c r="E148" s="42" t="s">
        <v>55</v>
      </c>
      <c r="F148" s="43">
        <v>100</v>
      </c>
      <c r="G148" s="43">
        <v>1.5</v>
      </c>
      <c r="H148" s="43">
        <v>0.5</v>
      </c>
      <c r="I148" s="43">
        <v>21</v>
      </c>
      <c r="J148" s="43">
        <v>94.5</v>
      </c>
      <c r="K148" s="44" t="s">
        <v>45</v>
      </c>
      <c r="L148" s="43">
        <v>27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4"/>
      <c r="B150" s="17"/>
      <c r="C150" s="8"/>
      <c r="D150" s="18" t="s">
        <v>33</v>
      </c>
      <c r="E150" s="9"/>
      <c r="F150" s="19"/>
      <c r="G150" s="19"/>
      <c r="H150" s="19"/>
      <c r="I150" s="19"/>
      <c r="J150" s="19"/>
      <c r="K150" s="25"/>
      <c r="L150" s="19"/>
    </row>
    <row r="151" spans="1:12" ht="15" x14ac:dyDescent="0.25">
      <c r="A151" s="26">
        <f>A144</f>
        <v>2</v>
      </c>
      <c r="B151" s="13">
        <f>B144</f>
        <v>10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/>
      <c r="G158" s="19"/>
      <c r="H158" s="19"/>
      <c r="I158" s="19"/>
      <c r="J158" s="19"/>
      <c r="K158" s="25"/>
      <c r="L158" s="19"/>
    </row>
    <row r="159" spans="1:12" ht="15" x14ac:dyDescent="0.2">
      <c r="A159" s="29">
        <f>A144</f>
        <v>2</v>
      </c>
      <c r="B159" s="30">
        <f>B144</f>
        <v>10</v>
      </c>
      <c r="C159" s="50" t="s">
        <v>4</v>
      </c>
      <c r="D159" s="51"/>
      <c r="E159" s="31"/>
      <c r="F159" s="32">
        <f>F150+F158</f>
        <v>0</v>
      </c>
      <c r="G159" s="32">
        <f>G150+G158</f>
        <v>0</v>
      </c>
      <c r="H159" s="32">
        <f>H150+H158</f>
        <v>0</v>
      </c>
      <c r="I159" s="32">
        <f>I150+I158</f>
        <v>0</v>
      </c>
      <c r="J159" s="32">
        <f>J150+J158</f>
        <v>0</v>
      </c>
      <c r="K159" s="32"/>
      <c r="L159" s="32">
        <f>L150+L158</f>
        <v>0</v>
      </c>
    </row>
    <row r="160" spans="1:12" x14ac:dyDescent="0.2">
      <c r="A160" s="27"/>
      <c r="B160" s="28"/>
      <c r="C160" s="52" t="s">
        <v>5</v>
      </c>
      <c r="D160" s="52"/>
      <c r="E160" s="52"/>
      <c r="F160" s="34">
        <f>(F20+F36+F51+F66+F81+F97+F112+F128+F143+F159)/(IF(F20=0,0,1)+IF(F36=0,0,1)+IF(F51=0,0,1)+IF(F66=0,0,1)+IF(F81=0,0,1)+IF(F97=0,0,1)+IF(F112=0,0,1)+IF(F128=0,0,1)+IF(F143=0,0,1)+IF(F159=0,0,1))</f>
        <v>632.5</v>
      </c>
      <c r="G160" s="34">
        <f>(G20+G36+G51+G66+G81+G97+G112+G128+G143+G159)/(IF(G20=0,0,1)+IF(G36=0,0,1)+IF(G51=0,0,1)+IF(G66=0,0,1)+IF(G81=0,0,1)+IF(G97=0,0,1)+IF(G112=0,0,1)+IF(G128=0,0,1)+IF(G143=0,0,1)+IF(G159=0,0,1))</f>
        <v>23.975000000000001</v>
      </c>
      <c r="H160" s="34">
        <f>(H20+H36+H51+H66+H81+H97+H112+H128+H143+H159)/(IF(H20=0,0,1)+IF(H36=0,0,1)+IF(H51=0,0,1)+IF(H66=0,0,1)+IF(H81=0,0,1)+IF(H97=0,0,1)+IF(H112=0,0,1)+IF(H128=0,0,1)+IF(H143=0,0,1)+IF(H159=0,0,1))</f>
        <v>15.225000000000001</v>
      </c>
      <c r="I160" s="34">
        <f>(I20+I36+I51+I66+I81+I97+I112+I128+I143+I159)/(IF(I20=0,0,1)+IF(I36=0,0,1)+IF(I51=0,0,1)+IF(I66=0,0,1)+IF(I81=0,0,1)+IF(I97=0,0,1)+IF(I112=0,0,1)+IF(I128=0,0,1)+IF(I143=0,0,1)+IF(I159=0,0,1))</f>
        <v>98.5</v>
      </c>
      <c r="J160" s="34">
        <f>(J20+J36+J51+J66+J81+J97+J112+J128+J143+J159)/(IF(J20=0,0,1)+IF(J36=0,0,1)+IF(J51=0,0,1)+IF(J66=0,0,1)+IF(J81=0,0,1)+IF(J97=0,0,1)+IF(J112=0,0,1)+IF(J128=0,0,1)+IF(J143=0,0,1)+IF(J159=0,0,1))</f>
        <v>626.47499999999991</v>
      </c>
      <c r="K160" s="34"/>
      <c r="L160" s="34">
        <f>(L20+L36+L51+L66+L81+L97+L112+L128+L143+L159)/(IF(L20=0,0,1)+IF(L36=0,0,1)+IF(L51=0,0,1)+IF(L66=0,0,1)+IF(L81=0,0,1)+IF(L97=0,0,1)+IF(L112=0,0,1)+IF(L128=0,0,1)+IF(L143=0,0,1)+IF(L159=0,0,1))</f>
        <v>67.311111111111103</v>
      </c>
    </row>
  </sheetData>
  <mergeCells count="14">
    <mergeCell ref="C1:E1"/>
    <mergeCell ref="H1:K1"/>
    <mergeCell ref="H2:K2"/>
    <mergeCell ref="C36:D36"/>
    <mergeCell ref="C51:D51"/>
    <mergeCell ref="C66:D66"/>
    <mergeCell ref="C81:D81"/>
    <mergeCell ref="C20:D20"/>
    <mergeCell ref="C160:E160"/>
    <mergeCell ref="C159:D159"/>
    <mergeCell ref="C97:D97"/>
    <mergeCell ref="C112:D112"/>
    <mergeCell ref="C128:D128"/>
    <mergeCell ref="C143:D1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2024-12-18T07:58:34Z</cp:lastPrinted>
  <dcterms:created xsi:type="dcterms:W3CDTF">2022-05-16T14:23:56Z</dcterms:created>
  <dcterms:modified xsi:type="dcterms:W3CDTF">2024-12-18T07:58:40Z</dcterms:modified>
</cp:coreProperties>
</file>